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20952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H184"/>
  <c r="G184"/>
  <c r="G195" s="1"/>
  <c r="F184"/>
  <c r="B176"/>
  <c r="A176"/>
  <c r="L175"/>
  <c r="J175"/>
  <c r="I175"/>
  <c r="H175"/>
  <c r="G175"/>
  <c r="F175"/>
  <c r="B166"/>
  <c r="A166"/>
  <c r="L165"/>
  <c r="J165"/>
  <c r="J176" s="1"/>
  <c r="I165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J157" s="1"/>
  <c r="I146"/>
  <c r="H146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H127"/>
  <c r="G127"/>
  <c r="F127"/>
  <c r="F138" s="1"/>
  <c r="B119"/>
  <c r="A119"/>
  <c r="L118"/>
  <c r="J118"/>
  <c r="I118"/>
  <c r="H118"/>
  <c r="G118"/>
  <c r="F118"/>
  <c r="B109"/>
  <c r="A109"/>
  <c r="L108"/>
  <c r="J108"/>
  <c r="J119" s="1"/>
  <c r="I108"/>
  <c r="H108"/>
  <c r="G108"/>
  <c r="F108"/>
  <c r="B100"/>
  <c r="A100"/>
  <c r="L99"/>
  <c r="J99"/>
  <c r="I99"/>
  <c r="H99"/>
  <c r="G99"/>
  <c r="F99"/>
  <c r="B90"/>
  <c r="A90"/>
  <c r="L89"/>
  <c r="J89"/>
  <c r="J100" s="1"/>
  <c r="I89"/>
  <c r="H89"/>
  <c r="G89"/>
  <c r="G100" s="1"/>
  <c r="F89"/>
  <c r="F100" s="1"/>
  <c r="B81"/>
  <c r="A81"/>
  <c r="L80"/>
  <c r="J80"/>
  <c r="I80"/>
  <c r="H80"/>
  <c r="G80"/>
  <c r="F80"/>
  <c r="B71"/>
  <c r="A71"/>
  <c r="L70"/>
  <c r="J70"/>
  <c r="J81" s="1"/>
  <c r="I70"/>
  <c r="H70"/>
  <c r="G70"/>
  <c r="G81" s="1"/>
  <c r="F70"/>
  <c r="F81" s="1"/>
  <c r="B62"/>
  <c r="A62"/>
  <c r="L61"/>
  <c r="J61"/>
  <c r="I61"/>
  <c r="H61"/>
  <c r="G61"/>
  <c r="F61"/>
  <c r="B52"/>
  <c r="A52"/>
  <c r="L51"/>
  <c r="J51"/>
  <c r="I51"/>
  <c r="H51"/>
  <c r="H62" s="1"/>
  <c r="G51"/>
  <c r="F51"/>
  <c r="F62" s="1"/>
  <c r="B43"/>
  <c r="A43"/>
  <c r="L42"/>
  <c r="J42"/>
  <c r="I42"/>
  <c r="H42"/>
  <c r="G42"/>
  <c r="F42"/>
  <c r="B33"/>
  <c r="A33"/>
  <c r="L32"/>
  <c r="J32"/>
  <c r="J43" s="1"/>
  <c r="I32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F13"/>
  <c r="F119" l="1"/>
  <c r="G119"/>
  <c r="J24"/>
  <c r="L195"/>
  <c r="I195"/>
  <c r="H195"/>
  <c r="F195"/>
  <c r="L176"/>
  <c r="I176"/>
  <c r="H176"/>
  <c r="L157"/>
  <c r="I157"/>
  <c r="H157"/>
  <c r="L138"/>
  <c r="G138"/>
  <c r="I138"/>
  <c r="H138"/>
  <c r="L119"/>
  <c r="I119"/>
  <c r="H119"/>
  <c r="L100"/>
  <c r="I100"/>
  <c r="H100"/>
  <c r="L81"/>
  <c r="H81"/>
  <c r="I81"/>
  <c r="L62"/>
  <c r="J62"/>
  <c r="G62"/>
  <c r="I62"/>
  <c r="L43"/>
  <c r="I43"/>
  <c r="L24"/>
  <c r="I24"/>
  <c r="H24"/>
  <c r="G24"/>
  <c r="F24"/>
  <c r="J196" l="1"/>
  <c r="F196"/>
  <c r="H196"/>
  <c r="G196"/>
  <c r="L196"/>
  <c r="I196"/>
</calcChain>
</file>

<file path=xl/sharedStrings.xml><?xml version="1.0" encoding="utf-8"?>
<sst xmlns="http://schemas.openxmlformats.org/spreadsheetml/2006/main" count="269" uniqueCount="80">
  <si>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</si>
  <si>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</si>
  <si>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</si>
  <si>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</si>
  <si>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</si>
  <si>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</si>
  <si>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</si>
  <si>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</si>
  <si>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</si>
  <si>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</si>
  <si>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</si>
  <si>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</si>
  <si>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</si>
  <si>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</si>
  <si>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</si>
  <si>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</si>
  <si>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</si>
  <si>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</si>
  <si>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</si>
  <si>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</si>
  <si>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</si>
  <si>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</si>
  <si>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</si>
  <si>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</si>
  <si>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</si>
  <si>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</si>
  <si>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</si>
  <si>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</si>
  <si>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</si>
  <si>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</si>
  <si>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</si>
  <si>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</si>
  <si>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</si>
  <si>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</si>
  <si>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</si>
  <si>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</si>
  <si>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</si>
  <si>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</si>
  <si>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</si>
  <si>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моркови с маслом растительным.</t>
  </si>
  <si>
    <t>Каша рисовая молочная</t>
  </si>
  <si>
    <t>Чай с сахаром.</t>
  </si>
  <si>
    <t>Хлеб ржаной.</t>
  </si>
  <si>
    <t xml:space="preserve">Рогалик </t>
  </si>
  <si>
    <t>Салат овощной "Степной".</t>
  </si>
  <si>
    <t>Суп-лапша с птицей.</t>
  </si>
  <si>
    <t>Каша Гречневая со с/м</t>
  </si>
  <si>
    <t>Тефтели мясные.</t>
  </si>
  <si>
    <t>Компот из свежих фруктов.</t>
  </si>
  <si>
    <t>Хлеб пшеничный.</t>
  </si>
  <si>
    <t>Салат из свеклы с сыром и маслом растительным.</t>
  </si>
  <si>
    <t>Суп гороховый.</t>
  </si>
  <si>
    <t>Сосиска отварная</t>
  </si>
  <si>
    <t>Каша перловая</t>
  </si>
  <si>
    <t>Кисель</t>
  </si>
  <si>
    <t>Салат витаминный.</t>
  </si>
  <si>
    <t>Борщ с капустой и сметаной.</t>
  </si>
  <si>
    <t>Рыба припущенная.</t>
  </si>
  <si>
    <t>Винегрет.</t>
  </si>
  <si>
    <t>Суп картофельный с мясными фрикадельками.</t>
  </si>
  <si>
    <t>Плов.</t>
  </si>
  <si>
    <t>Каша геркулесовая молочная</t>
  </si>
  <si>
    <t>Суп картофельный .</t>
  </si>
  <si>
    <t>Печень по-строгоновски.</t>
  </si>
  <si>
    <t>Салат и свеклы с сыром и маслом растительным.</t>
  </si>
  <si>
    <t>Рассольник со сметаной.</t>
  </si>
  <si>
    <t>Рагу из овощей.</t>
  </si>
  <si>
    <t>Щи из капусты с птицей.</t>
  </si>
  <si>
    <t>Макароны с м/с.</t>
  </si>
  <si>
    <t>Рыба тушёная с овощами.</t>
  </si>
  <si>
    <t xml:space="preserve">Суп картофельный с клёцками </t>
  </si>
  <si>
    <t>Птица тушенная.</t>
  </si>
  <si>
    <t>Рис отварной с маслом сливочным.</t>
  </si>
  <si>
    <t>200</t>
  </si>
  <si>
    <t>Бутерброд с маслом и сыром</t>
  </si>
  <si>
    <t xml:space="preserve"> </t>
  </si>
  <si>
    <t>выпечка</t>
  </si>
  <si>
    <t>директор школы</t>
  </si>
  <si>
    <t>Зуева И.А.</t>
  </si>
  <si>
    <t>МБОУ Подрощинская ОШ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</si>
</sst>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0" borderId="23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right" vertical="center" wrapText="1"/>
    </xf>
    <xf numFmtId="0" fontId="13" fillId="0" borderId="23" xfId="0" applyFont="1" applyBorder="1" applyAlignment="1">
      <alignment horizontal="left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4" xfId="0" applyFont="1" applyBorder="1" applyAlignment="1">
      <alignment vertical="center" wrapText="1"/>
    </xf>
    <xf numFmtId="0" fontId="13" fillId="0" borderId="23" xfId="0" applyFont="1" applyBorder="1" applyAlignment="1">
      <alignment horizontal="left" vertical="center" wrapText="1" shrinkToFit="1"/>
    </xf>
    <xf numFmtId="0" fontId="13" fillId="0" borderId="23" xfId="0" applyFont="1" applyBorder="1" applyAlignment="1">
      <alignment horizontal="center" vertical="center" wrapText="1" shrinkToFit="1"/>
    </xf>
    <xf numFmtId="0" fontId="13" fillId="0" borderId="24" xfId="0" applyFont="1" applyBorder="1" applyAlignment="1">
      <alignment horizontal="right" vertical="center" wrapText="1" shrinkToFit="1"/>
    </xf>
    <xf numFmtId="0" fontId="14" fillId="0" borderId="25" xfId="0" applyFont="1" applyBorder="1" applyAlignment="1">
      <alignment horizontal="center"/>
    </xf>
    <xf numFmtId="0" fontId="13" fillId="0" borderId="25" xfId="0" applyFont="1" applyBorder="1" applyAlignment="1">
      <alignment horizontal="left" vertical="center" wrapText="1"/>
    </xf>
    <xf numFmtId="0" fontId="13" fillId="0" borderId="25" xfId="0" applyFont="1" applyBorder="1" applyAlignment="1">
      <alignment horizontal="center" vertical="center" wrapText="1"/>
    </xf>
    <xf numFmtId="0" fontId="12" fillId="0" borderId="26" xfId="0" applyFont="1" applyBorder="1" applyAlignment="1">
      <alignment vertical="center" wrapText="1"/>
    </xf>
    <xf numFmtId="0" fontId="13" fillId="0" borderId="23" xfId="0" applyFont="1" applyBorder="1" applyAlignment="1">
      <alignment vertical="center" wrapText="1"/>
    </xf>
    <xf numFmtId="0" fontId="13" fillId="0" borderId="24" xfId="0" applyFont="1" applyBorder="1" applyAlignment="1">
      <alignment horizontal="right" vertical="center" wrapText="1"/>
    </xf>
    <xf numFmtId="0" fontId="13" fillId="0" borderId="23" xfId="0" applyFont="1" applyBorder="1" applyAlignment="1">
      <alignment vertical="center" wrapText="1" shrinkToFit="1"/>
    </xf>
    <xf numFmtId="0" fontId="13" fillId="0" borderId="25" xfId="0" applyFont="1" applyBorder="1" applyAlignment="1">
      <alignment vertical="center" wrapText="1"/>
    </xf>
    <xf numFmtId="0" fontId="13" fillId="0" borderId="26" xfId="0" applyFont="1" applyBorder="1" applyAlignment="1">
      <alignment vertical="center" wrapText="1"/>
    </xf>
    <xf numFmtId="0" fontId="13" fillId="0" borderId="27" xfId="0" applyFont="1" applyBorder="1" applyAlignment="1">
      <alignment horizontal="justify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right" vertical="center" wrapText="1"/>
    </xf>
    <xf numFmtId="0" fontId="12" fillId="0" borderId="23" xfId="0" applyFont="1" applyBorder="1" applyAlignment="1">
      <alignment vertical="center" wrapText="1"/>
    </xf>
    <xf numFmtId="0" fontId="13" fillId="0" borderId="24" xfId="0" applyFont="1" applyBorder="1" applyAlignment="1">
      <alignment horizontal="center" vertical="center" wrapText="1"/>
    </xf>
    <xf numFmtId="0" fontId="12" fillId="0" borderId="24" xfId="0" applyFont="1" applyBorder="1" applyAlignment="1">
      <alignment vertical="center" wrapText="1"/>
    </xf>
    <xf numFmtId="49" fontId="13" fillId="0" borderId="23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justify" vertical="top" wrapText="1"/>
    </xf>
    <xf numFmtId="0" fontId="13" fillId="0" borderId="29" xfId="0" applyFont="1" applyBorder="1" applyAlignment="1">
      <alignment horizontal="justify" vertical="top" wrapText="1"/>
    </xf>
    <xf numFmtId="0" fontId="13" fillId="0" borderId="30" xfId="0" applyFont="1" applyBorder="1" applyAlignment="1">
      <alignment horizontal="justify" vertical="top" wrapText="1"/>
    </xf>
    <xf numFmtId="0" fontId="14" fillId="0" borderId="26" xfId="0" applyFont="1" applyBorder="1" applyAlignment="1">
      <alignment horizontal="center"/>
    </xf>
    <xf numFmtId="0" fontId="1" fillId="2" borderId="2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3" activePane="bottomRight" state="frozen"/>
      <selection pane="topRight" activeCell="E1" sqref="E1"/>
      <selection pane="bottomLeft" activeCell="A6" sqref="A6"/>
      <selection pane="bottomRight" activeCell="E115" sqref="E115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76" t="s">
        <v>79</v>
      </c>
      <c r="D1" s="77"/>
      <c r="E1" s="77"/>
      <c r="F1" s="12" t="s">
        <v>16</v>
      </c>
      <c r="G1" s="2" t="s">
        <v>17</v>
      </c>
      <c r="H1" s="78" t="s">
        <v>77</v>
      </c>
      <c r="I1" s="78"/>
      <c r="J1" s="78"/>
      <c r="K1" s="78"/>
    </row>
    <row r="2" spans="1:12" ht="17.399999999999999">
      <c r="A2" s="35" t="s">
        <v>6</v>
      </c>
      <c r="C2" s="2"/>
      <c r="G2" s="2" t="s">
        <v>18</v>
      </c>
      <c r="H2" s="78" t="s">
        <v>78</v>
      </c>
      <c r="I2" s="78"/>
      <c r="J2" s="78"/>
      <c r="K2" s="7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thickBot="1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39</v>
      </c>
      <c r="F14" s="52">
        <v>100</v>
      </c>
      <c r="G14" s="52">
        <v>0.93</v>
      </c>
      <c r="H14" s="52">
        <v>6.1</v>
      </c>
      <c r="I14" s="52">
        <v>9.39</v>
      </c>
      <c r="J14" s="52">
        <v>93.88</v>
      </c>
      <c r="K14" s="53">
        <v>3</v>
      </c>
      <c r="L14" s="43">
        <v>10.210000000000001</v>
      </c>
    </row>
    <row r="15" spans="1:12" ht="15" thickBot="1">
      <c r="A15" s="23"/>
      <c r="B15" s="15"/>
      <c r="C15" s="11"/>
      <c r="D15" s="7" t="s">
        <v>27</v>
      </c>
      <c r="E15" s="54" t="s">
        <v>40</v>
      </c>
      <c r="F15" s="55">
        <v>250</v>
      </c>
      <c r="G15" s="55">
        <v>12.938000000000001</v>
      </c>
      <c r="H15" s="55">
        <v>15.247999999999999</v>
      </c>
      <c r="I15" s="55">
        <v>68.64</v>
      </c>
      <c r="J15" s="55">
        <v>446.37599999999998</v>
      </c>
      <c r="K15" s="56">
        <v>178</v>
      </c>
      <c r="L15" s="43">
        <v>21.99</v>
      </c>
    </row>
    <row r="16" spans="1:12" ht="14.4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thickBot="1">
      <c r="A18" s="23"/>
      <c r="B18" s="15"/>
      <c r="C18" s="11"/>
      <c r="D18" s="7" t="s">
        <v>30</v>
      </c>
      <c r="E18" s="54" t="s">
        <v>41</v>
      </c>
      <c r="F18" s="55">
        <v>200</v>
      </c>
      <c r="G18" s="55">
        <v>0.24</v>
      </c>
      <c r="H18" s="55">
        <v>0.12</v>
      </c>
      <c r="I18" s="55">
        <v>1</v>
      </c>
      <c r="J18" s="55">
        <v>28.2</v>
      </c>
      <c r="K18" s="56">
        <v>377</v>
      </c>
      <c r="L18" s="43">
        <v>2</v>
      </c>
    </row>
    <row r="19" spans="1:12" ht="15" thickBot="1">
      <c r="A19" s="23"/>
      <c r="B19" s="15"/>
      <c r="C19" s="11"/>
      <c r="D19" s="7" t="s">
        <v>31</v>
      </c>
      <c r="E19" s="54" t="s">
        <v>74</v>
      </c>
      <c r="F19" s="60">
        <v>50</v>
      </c>
      <c r="G19" s="82">
        <v>13.78</v>
      </c>
      <c r="H19" s="83">
        <v>12.64</v>
      </c>
      <c r="I19" s="84">
        <v>60.11</v>
      </c>
      <c r="J19" s="85">
        <v>394.35</v>
      </c>
      <c r="K19" s="65">
        <v>3</v>
      </c>
      <c r="L19" s="43">
        <v>16.350000000000001</v>
      </c>
    </row>
    <row r="20" spans="1:12" ht="15" thickBot="1">
      <c r="A20" s="23"/>
      <c r="B20" s="15"/>
      <c r="C20" s="11"/>
      <c r="D20" s="7" t="s">
        <v>32</v>
      </c>
      <c r="E20" s="57" t="s">
        <v>42</v>
      </c>
      <c r="F20" s="58">
        <v>50</v>
      </c>
      <c r="G20" s="58">
        <v>4.3</v>
      </c>
      <c r="H20" s="58">
        <v>1.7</v>
      </c>
      <c r="I20" s="58">
        <v>21.3</v>
      </c>
      <c r="J20" s="58">
        <v>102.36</v>
      </c>
      <c r="K20" s="59">
        <v>5.0999999999999996</v>
      </c>
      <c r="L20" s="43">
        <v>3.75</v>
      </c>
    </row>
    <row r="21" spans="1:12" ht="15" thickBot="1">
      <c r="A21" s="23"/>
      <c r="B21" s="15"/>
      <c r="C21" s="11"/>
      <c r="D21" s="86" t="s">
        <v>76</v>
      </c>
      <c r="E21" s="61" t="s">
        <v>43</v>
      </c>
      <c r="F21" s="62">
        <v>80</v>
      </c>
      <c r="G21" s="62">
        <v>6.3</v>
      </c>
      <c r="H21" s="62">
        <v>4.2</v>
      </c>
      <c r="I21" s="62">
        <v>42.6</v>
      </c>
      <c r="J21" s="62">
        <v>234</v>
      </c>
      <c r="K21" s="63">
        <v>685</v>
      </c>
      <c r="L21" s="43">
        <v>20.5</v>
      </c>
    </row>
    <row r="22" spans="1:12" ht="15" thickBot="1">
      <c r="A22" s="23"/>
      <c r="B22" s="15"/>
      <c r="C22" s="11"/>
      <c r="D22" s="6"/>
      <c r="E22" s="61" t="s">
        <v>75</v>
      </c>
      <c r="F22" s="62" t="s">
        <v>75</v>
      </c>
      <c r="G22" s="62" t="s">
        <v>75</v>
      </c>
      <c r="H22" s="62" t="s">
        <v>75</v>
      </c>
      <c r="I22" s="62" t="s">
        <v>75</v>
      </c>
      <c r="J22" s="62" t="s">
        <v>75</v>
      </c>
      <c r="K22" s="63" t="s">
        <v>75</v>
      </c>
      <c r="L22" s="43" t="s">
        <v>75</v>
      </c>
    </row>
    <row r="23" spans="1:12" ht="14.4">
      <c r="A23" s="24"/>
      <c r="B23" s="17"/>
      <c r="C23" s="8"/>
      <c r="D23" s="18" t="s">
        <v>33</v>
      </c>
      <c r="E23" s="9"/>
      <c r="F23" s="19">
        <f>SUM(F14:F22)</f>
        <v>730</v>
      </c>
      <c r="G23" s="19">
        <f t="shared" ref="G23:J23" si="2">SUM(G14:G22)</f>
        <v>38.487999999999992</v>
      </c>
      <c r="H23" s="19">
        <f t="shared" si="2"/>
        <v>40.00800000000001</v>
      </c>
      <c r="I23" s="19">
        <f t="shared" si="2"/>
        <v>203.04</v>
      </c>
      <c r="J23" s="19">
        <f t="shared" si="2"/>
        <v>1299.1659999999999</v>
      </c>
      <c r="K23" s="25"/>
      <c r="L23" s="19">
        <f t="shared" ref="L23" si="3">SUM(L14:L22)</f>
        <v>74.800000000000011</v>
      </c>
    </row>
    <row r="24" spans="1:12" ht="14.4">
      <c r="A24" s="29">
        <f>A6</f>
        <v>1</v>
      </c>
      <c r="B24" s="30">
        <f>B6</f>
        <v>1</v>
      </c>
      <c r="C24" s="79" t="s">
        <v>4</v>
      </c>
      <c r="D24" s="80"/>
      <c r="E24" s="31"/>
      <c r="F24" s="32">
        <f>F13+F23</f>
        <v>730</v>
      </c>
      <c r="G24" s="32">
        <f t="shared" ref="G24:J24" si="4">G13+G23</f>
        <v>38.487999999999992</v>
      </c>
      <c r="H24" s="32">
        <f t="shared" si="4"/>
        <v>40.00800000000001</v>
      </c>
      <c r="I24" s="32">
        <f t="shared" si="4"/>
        <v>203.04</v>
      </c>
      <c r="J24" s="32">
        <f t="shared" si="4"/>
        <v>1299.1659999999999</v>
      </c>
      <c r="K24" s="32"/>
      <c r="L24" s="32">
        <f t="shared" ref="L24" si="5">L13+L23</f>
        <v>74.800000000000011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thickBot="1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 t="s">
        <v>44</v>
      </c>
      <c r="F33" s="55">
        <v>100</v>
      </c>
      <c r="G33" s="55">
        <v>0.1</v>
      </c>
      <c r="H33" s="55">
        <v>6.08</v>
      </c>
      <c r="I33" s="55">
        <v>25.9</v>
      </c>
      <c r="J33" s="55">
        <v>70.209999999999994</v>
      </c>
      <c r="K33" s="56">
        <v>25</v>
      </c>
      <c r="L33" s="43">
        <v>12.33</v>
      </c>
    </row>
    <row r="34" spans="1:12" ht="15" thickBot="1">
      <c r="A34" s="14"/>
      <c r="B34" s="15"/>
      <c r="C34" s="11"/>
      <c r="D34" s="7" t="s">
        <v>27</v>
      </c>
      <c r="E34" s="64" t="s">
        <v>45</v>
      </c>
      <c r="F34" s="55">
        <v>200</v>
      </c>
      <c r="G34" s="55">
        <v>0</v>
      </c>
      <c r="H34" s="55">
        <v>1</v>
      </c>
      <c r="I34" s="55">
        <v>4.7</v>
      </c>
      <c r="J34" s="55">
        <v>162.5</v>
      </c>
      <c r="K34" s="65">
        <v>86</v>
      </c>
      <c r="L34" s="43">
        <v>10.73</v>
      </c>
    </row>
    <row r="35" spans="1:12" ht="15" thickBot="1">
      <c r="A35" s="14"/>
      <c r="B35" s="15"/>
      <c r="C35" s="11"/>
      <c r="D35" s="7" t="s">
        <v>28</v>
      </c>
      <c r="E35" s="64" t="s">
        <v>47</v>
      </c>
      <c r="F35" s="55">
        <v>100</v>
      </c>
      <c r="G35" s="55">
        <v>0</v>
      </c>
      <c r="H35" s="55">
        <v>10</v>
      </c>
      <c r="I35" s="55">
        <v>5</v>
      </c>
      <c r="J35" s="55">
        <v>160.02000000000001</v>
      </c>
      <c r="K35" s="65">
        <v>278</v>
      </c>
      <c r="L35" s="43">
        <v>17.48</v>
      </c>
    </row>
    <row r="36" spans="1:12" ht="15" thickBot="1">
      <c r="A36" s="14"/>
      <c r="B36" s="15"/>
      <c r="C36" s="11"/>
      <c r="D36" s="7" t="s">
        <v>29</v>
      </c>
      <c r="E36" s="64" t="s">
        <v>46</v>
      </c>
      <c r="F36" s="55">
        <v>200</v>
      </c>
      <c r="G36" s="55">
        <v>5.05</v>
      </c>
      <c r="H36" s="55">
        <v>5.55</v>
      </c>
      <c r="I36" s="55">
        <v>15.94</v>
      </c>
      <c r="J36" s="55">
        <v>299.5</v>
      </c>
      <c r="K36" s="56">
        <v>173</v>
      </c>
      <c r="L36" s="43">
        <v>9.1</v>
      </c>
    </row>
    <row r="37" spans="1:12" ht="15" thickBot="1">
      <c r="A37" s="14"/>
      <c r="B37" s="15"/>
      <c r="C37" s="11"/>
      <c r="D37" s="7" t="s">
        <v>30</v>
      </c>
      <c r="E37" s="64" t="s">
        <v>48</v>
      </c>
      <c r="F37" s="55">
        <v>200</v>
      </c>
      <c r="G37" s="55">
        <v>1.9</v>
      </c>
      <c r="H37" s="55">
        <v>2.7</v>
      </c>
      <c r="I37" s="55">
        <v>0</v>
      </c>
      <c r="J37" s="55">
        <v>80</v>
      </c>
      <c r="K37" s="65">
        <v>859</v>
      </c>
      <c r="L37" s="43">
        <v>7.04</v>
      </c>
    </row>
    <row r="38" spans="1:12" ht="15" thickBot="1">
      <c r="A38" s="14"/>
      <c r="B38" s="15"/>
      <c r="C38" s="11"/>
      <c r="D38" s="7" t="s">
        <v>31</v>
      </c>
      <c r="E38" s="66" t="s">
        <v>49</v>
      </c>
      <c r="F38" s="58">
        <v>50</v>
      </c>
      <c r="G38" s="58">
        <v>9.8000000000000007</v>
      </c>
      <c r="H38" s="58">
        <v>1.2</v>
      </c>
      <c r="I38" s="58">
        <v>22.85</v>
      </c>
      <c r="J38" s="58">
        <v>55.5</v>
      </c>
      <c r="K38" s="59">
        <v>5.31</v>
      </c>
      <c r="L38" s="43">
        <v>3.5</v>
      </c>
    </row>
    <row r="39" spans="1:12" ht="15" thickBot="1">
      <c r="A39" s="14"/>
      <c r="B39" s="15"/>
      <c r="C39" s="11"/>
      <c r="D39" s="7" t="s">
        <v>32</v>
      </c>
      <c r="E39" s="64" t="s">
        <v>42</v>
      </c>
      <c r="F39" s="55">
        <v>50</v>
      </c>
      <c r="G39" s="55">
        <v>4.3</v>
      </c>
      <c r="H39" s="55">
        <v>1.7</v>
      </c>
      <c r="I39" s="55">
        <v>21.3</v>
      </c>
      <c r="J39" s="55">
        <v>102.36</v>
      </c>
      <c r="K39" s="65">
        <v>5.0999999999999996</v>
      </c>
      <c r="L39" s="43">
        <v>3.75</v>
      </c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900</v>
      </c>
      <c r="G42" s="19">
        <f t="shared" ref="G42" si="10">SUM(G33:G41)</f>
        <v>21.150000000000002</v>
      </c>
      <c r="H42" s="19">
        <f t="shared" ref="H42" si="11">SUM(H33:H41)</f>
        <v>28.229999999999997</v>
      </c>
      <c r="I42" s="19">
        <f t="shared" ref="I42" si="12">SUM(I33:I41)</f>
        <v>95.689999999999984</v>
      </c>
      <c r="J42" s="19">
        <f t="shared" ref="J42:L42" si="13">SUM(J33:J41)</f>
        <v>930.09</v>
      </c>
      <c r="K42" s="25"/>
      <c r="L42" s="19">
        <f t="shared" si="13"/>
        <v>63.930000000000007</v>
      </c>
    </row>
    <row r="43" spans="1:12" ht="15.75" customHeight="1">
      <c r="A43" s="33">
        <f>A25</f>
        <v>1</v>
      </c>
      <c r="B43" s="33">
        <f>B25</f>
        <v>2</v>
      </c>
      <c r="C43" s="79" t="s">
        <v>4</v>
      </c>
      <c r="D43" s="80"/>
      <c r="E43" s="31"/>
      <c r="F43" s="32">
        <f>F32+F42</f>
        <v>900</v>
      </c>
      <c r="G43" s="32">
        <f t="shared" ref="G43" si="14">G32+G42</f>
        <v>21.150000000000002</v>
      </c>
      <c r="H43" s="32">
        <f t="shared" ref="H43" si="15">H32+H42</f>
        <v>28.229999999999997</v>
      </c>
      <c r="I43" s="32">
        <f t="shared" ref="I43" si="16">I32+I42</f>
        <v>95.689999999999984</v>
      </c>
      <c r="J43" s="32">
        <f t="shared" ref="J43:L43" si="17">J32+J42</f>
        <v>930.09</v>
      </c>
      <c r="K43" s="32"/>
      <c r="L43" s="32">
        <f t="shared" si="17"/>
        <v>63.930000000000007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thickBot="1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thickBot="1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7" t="s">
        <v>50</v>
      </c>
      <c r="F52" s="62">
        <v>100</v>
      </c>
      <c r="G52" s="62">
        <v>1.1000000000000001</v>
      </c>
      <c r="H52" s="62">
        <v>14</v>
      </c>
      <c r="I52" s="62">
        <v>2.87</v>
      </c>
      <c r="J52" s="62">
        <v>80.099999999999994</v>
      </c>
      <c r="K52" s="68">
        <v>31</v>
      </c>
      <c r="L52" s="43">
        <v>15.58</v>
      </c>
    </row>
    <row r="53" spans="1:12" ht="15" thickBot="1">
      <c r="A53" s="23"/>
      <c r="B53" s="15"/>
      <c r="C53" s="11"/>
      <c r="D53" s="7" t="s">
        <v>27</v>
      </c>
      <c r="E53" s="64" t="s">
        <v>51</v>
      </c>
      <c r="F53" s="55">
        <v>250</v>
      </c>
      <c r="G53" s="55">
        <v>7.25</v>
      </c>
      <c r="H53" s="55">
        <v>11.8</v>
      </c>
      <c r="I53" s="55">
        <v>54</v>
      </c>
      <c r="J53" s="55">
        <v>225</v>
      </c>
      <c r="K53" s="56">
        <v>206</v>
      </c>
      <c r="L53" s="43">
        <v>14.37</v>
      </c>
    </row>
    <row r="54" spans="1:12" ht="15" thickBot="1">
      <c r="A54" s="23"/>
      <c r="B54" s="15"/>
      <c r="C54" s="11"/>
      <c r="D54" s="7" t="s">
        <v>28</v>
      </c>
      <c r="E54" s="64" t="s">
        <v>52</v>
      </c>
      <c r="F54" s="55">
        <v>90</v>
      </c>
      <c r="G54" s="55">
        <v>9.5399999999999991</v>
      </c>
      <c r="H54" s="55">
        <v>17.21</v>
      </c>
      <c r="I54" s="55">
        <v>0.71</v>
      </c>
      <c r="J54" s="55">
        <v>195.78</v>
      </c>
      <c r="K54" s="44">
        <v>243</v>
      </c>
      <c r="L54" s="43">
        <v>15.75</v>
      </c>
    </row>
    <row r="55" spans="1:12" ht="15" thickBot="1">
      <c r="A55" s="23"/>
      <c r="B55" s="15"/>
      <c r="C55" s="11"/>
      <c r="D55" s="7" t="s">
        <v>29</v>
      </c>
      <c r="E55" s="69" t="s">
        <v>53</v>
      </c>
      <c r="F55" s="55">
        <v>180</v>
      </c>
      <c r="G55" s="55">
        <v>4.59</v>
      </c>
      <c r="H55" s="55">
        <v>5.04</v>
      </c>
      <c r="I55" s="55">
        <v>14.49</v>
      </c>
      <c r="J55" s="55">
        <v>272.3</v>
      </c>
      <c r="K55" s="44">
        <v>84</v>
      </c>
      <c r="L55" s="43">
        <v>12.84</v>
      </c>
    </row>
    <row r="56" spans="1:12" ht="15" thickBot="1">
      <c r="A56" s="23"/>
      <c r="B56" s="15"/>
      <c r="C56" s="11"/>
      <c r="D56" s="7" t="s">
        <v>30</v>
      </c>
      <c r="E56" s="66" t="s">
        <v>54</v>
      </c>
      <c r="F56" s="58">
        <v>200</v>
      </c>
      <c r="G56" s="58">
        <v>0.76</v>
      </c>
      <c r="H56" s="58">
        <v>0</v>
      </c>
      <c r="I56" s="58">
        <v>163</v>
      </c>
      <c r="J56" s="58">
        <v>164</v>
      </c>
      <c r="K56" s="59">
        <v>591</v>
      </c>
      <c r="L56" s="43">
        <v>6.85</v>
      </c>
    </row>
    <row r="57" spans="1:12" ht="15" thickBot="1">
      <c r="A57" s="23"/>
      <c r="B57" s="15"/>
      <c r="C57" s="11"/>
      <c r="D57" s="7" t="s">
        <v>31</v>
      </c>
      <c r="E57" s="64" t="s">
        <v>49</v>
      </c>
      <c r="F57" s="55">
        <v>50</v>
      </c>
      <c r="G57" s="55">
        <v>9.8000000000000007</v>
      </c>
      <c r="H57" s="55">
        <v>1.2</v>
      </c>
      <c r="I57" s="55">
        <v>22.85</v>
      </c>
      <c r="J57" s="55">
        <v>55.5</v>
      </c>
      <c r="K57" s="65">
        <v>5.31</v>
      </c>
      <c r="L57" s="43">
        <v>3.5</v>
      </c>
    </row>
    <row r="58" spans="1:12" ht="15" thickBot="1">
      <c r="A58" s="23"/>
      <c r="B58" s="15"/>
      <c r="C58" s="11"/>
      <c r="D58" s="7" t="s">
        <v>32</v>
      </c>
      <c r="E58" s="61" t="s">
        <v>42</v>
      </c>
      <c r="F58" s="62">
        <v>50</v>
      </c>
      <c r="G58" s="62">
        <v>4.3</v>
      </c>
      <c r="H58" s="62">
        <v>1.7</v>
      </c>
      <c r="I58" s="62">
        <v>21.3</v>
      </c>
      <c r="J58" s="62">
        <v>102.36</v>
      </c>
      <c r="K58" s="68">
        <v>5.0999999999999996</v>
      </c>
      <c r="L58" s="43">
        <v>3.75</v>
      </c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920</v>
      </c>
      <c r="G61" s="19">
        <f t="shared" ref="G61" si="22">SUM(G52:G60)</f>
        <v>37.340000000000003</v>
      </c>
      <c r="H61" s="19">
        <f t="shared" ref="H61" si="23">SUM(H52:H60)</f>
        <v>50.95000000000001</v>
      </c>
      <c r="I61" s="19">
        <f t="shared" ref="I61" si="24">SUM(I52:I60)</f>
        <v>279.22000000000003</v>
      </c>
      <c r="J61" s="19">
        <f t="shared" ref="J61:L61" si="25">SUM(J52:J60)</f>
        <v>1095.04</v>
      </c>
      <c r="K61" s="25"/>
      <c r="L61" s="19">
        <f t="shared" si="25"/>
        <v>72.64</v>
      </c>
    </row>
    <row r="62" spans="1:12" ht="15.75" customHeight="1">
      <c r="A62" s="29">
        <f>A44</f>
        <v>1</v>
      </c>
      <c r="B62" s="30">
        <f>B44</f>
        <v>3</v>
      </c>
      <c r="C62" s="79" t="s">
        <v>4</v>
      </c>
      <c r="D62" s="80"/>
      <c r="E62" s="31"/>
      <c r="F62" s="32">
        <f>F51+F61</f>
        <v>920</v>
      </c>
      <c r="G62" s="32">
        <f t="shared" ref="G62" si="26">G51+G61</f>
        <v>37.340000000000003</v>
      </c>
      <c r="H62" s="32">
        <f t="shared" ref="H62" si="27">H51+H61</f>
        <v>50.95000000000001</v>
      </c>
      <c r="I62" s="32">
        <f t="shared" ref="I62" si="28">I51+I61</f>
        <v>279.22000000000003</v>
      </c>
      <c r="J62" s="32">
        <f t="shared" ref="J62:L62" si="29">J51+J61</f>
        <v>1095.04</v>
      </c>
      <c r="K62" s="32"/>
      <c r="L62" s="32">
        <f t="shared" si="29"/>
        <v>72.64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thickBot="1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thickBot="1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7" t="s">
        <v>55</v>
      </c>
      <c r="F71" s="62">
        <v>60</v>
      </c>
      <c r="G71" s="62">
        <v>28</v>
      </c>
      <c r="H71" s="62">
        <v>0</v>
      </c>
      <c r="I71" s="62">
        <v>38.159999999999997</v>
      </c>
      <c r="J71" s="62">
        <v>68</v>
      </c>
      <c r="K71" s="68">
        <v>1</v>
      </c>
      <c r="L71" s="43">
        <v>5.28</v>
      </c>
    </row>
    <row r="72" spans="1:12" ht="15" thickBot="1">
      <c r="A72" s="23"/>
      <c r="B72" s="15"/>
      <c r="C72" s="11"/>
      <c r="D72" s="7" t="s">
        <v>27</v>
      </c>
      <c r="E72" s="64" t="s">
        <v>56</v>
      </c>
      <c r="F72" s="55">
        <v>200</v>
      </c>
      <c r="G72" s="55">
        <v>0.91</v>
      </c>
      <c r="H72" s="55">
        <v>2.02</v>
      </c>
      <c r="I72" s="55">
        <v>0</v>
      </c>
      <c r="J72" s="55">
        <v>104.58</v>
      </c>
      <c r="K72" s="56">
        <v>83</v>
      </c>
      <c r="L72" s="43">
        <v>16.48</v>
      </c>
    </row>
    <row r="73" spans="1:12" ht="15" thickBot="1">
      <c r="A73" s="23"/>
      <c r="B73" s="15"/>
      <c r="C73" s="11"/>
      <c r="D73" s="7" t="s">
        <v>28</v>
      </c>
      <c r="E73" s="54" t="s">
        <v>57</v>
      </c>
      <c r="F73" s="70">
        <v>100</v>
      </c>
      <c r="G73" s="70">
        <v>5</v>
      </c>
      <c r="H73" s="70">
        <v>12.05</v>
      </c>
      <c r="I73" s="70">
        <v>13.7</v>
      </c>
      <c r="J73" s="70">
        <v>204.9</v>
      </c>
      <c r="K73" s="71">
        <v>147</v>
      </c>
      <c r="L73" s="43">
        <v>25.36</v>
      </c>
    </row>
    <row r="74" spans="1:12" ht="15" thickBot="1">
      <c r="A74" s="23"/>
      <c r="B74" s="15"/>
      <c r="C74" s="11"/>
      <c r="D74" s="7" t="s">
        <v>29</v>
      </c>
      <c r="E74" s="64" t="s">
        <v>68</v>
      </c>
      <c r="F74" s="55">
        <v>200</v>
      </c>
      <c r="G74" s="55">
        <v>0.1</v>
      </c>
      <c r="H74" s="55">
        <v>0.1</v>
      </c>
      <c r="I74" s="55">
        <v>0</v>
      </c>
      <c r="J74" s="55">
        <v>228.4</v>
      </c>
      <c r="K74" s="56">
        <v>332</v>
      </c>
      <c r="L74" s="43">
        <v>10.17</v>
      </c>
    </row>
    <row r="75" spans="1:12" ht="15" thickBot="1">
      <c r="A75" s="23"/>
      <c r="B75" s="15"/>
      <c r="C75" s="11"/>
      <c r="D75" s="7" t="s">
        <v>30</v>
      </c>
      <c r="E75" s="64" t="s">
        <v>48</v>
      </c>
      <c r="F75" s="55">
        <v>200</v>
      </c>
      <c r="G75" s="55">
        <v>1.9</v>
      </c>
      <c r="H75" s="55">
        <v>2.7</v>
      </c>
      <c r="I75" s="55">
        <v>0</v>
      </c>
      <c r="J75" s="55">
        <v>80</v>
      </c>
      <c r="K75" s="56">
        <v>859</v>
      </c>
      <c r="L75" s="43">
        <v>7.04</v>
      </c>
    </row>
    <row r="76" spans="1:12" ht="15" thickBot="1">
      <c r="A76" s="23"/>
      <c r="B76" s="15"/>
      <c r="C76" s="11"/>
      <c r="D76" s="7" t="s">
        <v>31</v>
      </c>
      <c r="E76" s="66" t="s">
        <v>49</v>
      </c>
      <c r="F76" s="58">
        <v>50</v>
      </c>
      <c r="G76" s="58">
        <v>9.8000000000000007</v>
      </c>
      <c r="H76" s="58">
        <v>1.2</v>
      </c>
      <c r="I76" s="58">
        <v>22.85</v>
      </c>
      <c r="J76" s="58">
        <v>55.5</v>
      </c>
      <c r="K76" s="59">
        <v>5.31</v>
      </c>
      <c r="L76" s="43">
        <v>3.5</v>
      </c>
    </row>
    <row r="77" spans="1:12" ht="15" thickBot="1">
      <c r="A77" s="23"/>
      <c r="B77" s="15"/>
      <c r="C77" s="11"/>
      <c r="D77" s="7" t="s">
        <v>32</v>
      </c>
      <c r="E77" s="66" t="s">
        <v>42</v>
      </c>
      <c r="F77" s="58">
        <v>50</v>
      </c>
      <c r="G77" s="58">
        <v>4.3</v>
      </c>
      <c r="H77" s="58">
        <v>1.7</v>
      </c>
      <c r="I77" s="58">
        <v>21.3</v>
      </c>
      <c r="J77" s="58">
        <v>102.36</v>
      </c>
      <c r="K77" s="59">
        <v>5.0999999999999996</v>
      </c>
      <c r="L77" s="43">
        <v>3.75</v>
      </c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860</v>
      </c>
      <c r="G80" s="19">
        <f t="shared" ref="G80" si="34">SUM(G71:G79)</f>
        <v>50.009999999999991</v>
      </c>
      <c r="H80" s="19">
        <f t="shared" ref="H80" si="35">SUM(H71:H79)</f>
        <v>19.77</v>
      </c>
      <c r="I80" s="19">
        <f t="shared" ref="I80" si="36">SUM(I71:I79)</f>
        <v>96.01</v>
      </c>
      <c r="J80" s="19">
        <f t="shared" ref="J80:L80" si="37">SUM(J71:J79)</f>
        <v>843.74</v>
      </c>
      <c r="K80" s="25"/>
      <c r="L80" s="19">
        <f t="shared" si="37"/>
        <v>71.580000000000013</v>
      </c>
    </row>
    <row r="81" spans="1:12" ht="15.75" customHeight="1">
      <c r="A81" s="29">
        <f>A63</f>
        <v>1</v>
      </c>
      <c r="B81" s="30">
        <f>B63</f>
        <v>4</v>
      </c>
      <c r="C81" s="79" t="s">
        <v>4</v>
      </c>
      <c r="D81" s="80"/>
      <c r="E81" s="31"/>
      <c r="F81" s="32">
        <f>F70+F80</f>
        <v>860</v>
      </c>
      <c r="G81" s="32">
        <f t="shared" ref="G81" si="38">G70+G80</f>
        <v>50.009999999999991</v>
      </c>
      <c r="H81" s="32">
        <f t="shared" ref="H81" si="39">H70+H80</f>
        <v>19.77</v>
      </c>
      <c r="I81" s="32">
        <f t="shared" ref="I81" si="40">I70+I80</f>
        <v>96.01</v>
      </c>
      <c r="J81" s="32">
        <f t="shared" ref="J81:L81" si="41">J70+J80</f>
        <v>843.74</v>
      </c>
      <c r="K81" s="32"/>
      <c r="L81" s="32">
        <f t="shared" si="41"/>
        <v>71.580000000000013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thickBot="1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 t="s">
        <v>58</v>
      </c>
      <c r="F90" s="55">
        <v>100</v>
      </c>
      <c r="G90" s="55">
        <v>11</v>
      </c>
      <c r="H90" s="55">
        <v>0</v>
      </c>
      <c r="I90" s="55">
        <v>26</v>
      </c>
      <c r="J90" s="55">
        <v>110</v>
      </c>
      <c r="K90" s="65">
        <v>67</v>
      </c>
      <c r="L90" s="43">
        <v>9.35</v>
      </c>
    </row>
    <row r="91" spans="1:12" ht="15" thickBot="1">
      <c r="A91" s="23"/>
      <c r="B91" s="15"/>
      <c r="C91" s="11"/>
      <c r="D91" s="7" t="s">
        <v>27</v>
      </c>
      <c r="E91" s="64" t="s">
        <v>59</v>
      </c>
      <c r="F91" s="55">
        <v>200</v>
      </c>
      <c r="G91" s="55">
        <v>0</v>
      </c>
      <c r="H91" s="55">
        <v>6</v>
      </c>
      <c r="I91" s="55">
        <v>1.7</v>
      </c>
      <c r="J91" s="55">
        <v>250.23</v>
      </c>
      <c r="K91" s="56">
        <v>209</v>
      </c>
      <c r="L91" s="43">
        <v>10.82</v>
      </c>
    </row>
    <row r="92" spans="1:12" ht="15" thickBot="1">
      <c r="A92" s="23"/>
      <c r="B92" s="15"/>
      <c r="C92" s="11"/>
      <c r="D92" s="7" t="s">
        <v>28</v>
      </c>
      <c r="E92" s="64" t="s">
        <v>60</v>
      </c>
      <c r="F92" s="55">
        <v>250</v>
      </c>
      <c r="G92" s="55">
        <v>10.01</v>
      </c>
      <c r="H92" s="55">
        <v>7</v>
      </c>
      <c r="I92" s="55">
        <v>145.19999999999999</v>
      </c>
      <c r="J92" s="55">
        <v>347.2</v>
      </c>
      <c r="K92" s="65">
        <v>265</v>
      </c>
      <c r="L92" s="43">
        <v>44.71</v>
      </c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thickBot="1">
      <c r="A94" s="23"/>
      <c r="B94" s="15"/>
      <c r="C94" s="11"/>
      <c r="D94" s="7" t="s">
        <v>30</v>
      </c>
      <c r="E94" s="54" t="s">
        <v>41</v>
      </c>
      <c r="F94" s="55">
        <v>200</v>
      </c>
      <c r="G94" s="55">
        <v>0.24</v>
      </c>
      <c r="H94" s="55">
        <v>0.12</v>
      </c>
      <c r="I94" s="55">
        <v>1</v>
      </c>
      <c r="J94" s="55">
        <v>28.2</v>
      </c>
      <c r="K94" s="65">
        <v>377</v>
      </c>
      <c r="L94" s="43">
        <v>2</v>
      </c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thickBot="1">
      <c r="A96" s="23"/>
      <c r="B96" s="15"/>
      <c r="C96" s="11"/>
      <c r="D96" s="7" t="s">
        <v>32</v>
      </c>
      <c r="E96" s="66" t="s">
        <v>42</v>
      </c>
      <c r="F96" s="58">
        <v>50</v>
      </c>
      <c r="G96" s="58">
        <v>4.3</v>
      </c>
      <c r="H96" s="58">
        <v>1.7</v>
      </c>
      <c r="I96" s="58">
        <v>21.3</v>
      </c>
      <c r="J96" s="58">
        <v>102.36</v>
      </c>
      <c r="K96" s="59">
        <v>5.0999999999999996</v>
      </c>
      <c r="L96" s="43">
        <v>3.75</v>
      </c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 t="shared" ref="G99" si="46">SUM(G90:G98)</f>
        <v>25.549999999999997</v>
      </c>
      <c r="H99" s="19">
        <f t="shared" ref="H99" si="47">SUM(H90:H98)</f>
        <v>14.819999999999999</v>
      </c>
      <c r="I99" s="19">
        <f t="shared" ref="I99" si="48">SUM(I90:I98)</f>
        <v>195.2</v>
      </c>
      <c r="J99" s="19">
        <f t="shared" ref="J99:L99" si="49">SUM(J90:J98)</f>
        <v>837.99000000000012</v>
      </c>
      <c r="K99" s="25"/>
      <c r="L99" s="19">
        <f t="shared" si="49"/>
        <v>70.63</v>
      </c>
    </row>
    <row r="100" spans="1:12" ht="15.75" customHeight="1">
      <c r="A100" s="29">
        <f>A82</f>
        <v>1</v>
      </c>
      <c r="B100" s="30">
        <f>B82</f>
        <v>5</v>
      </c>
      <c r="C100" s="79" t="s">
        <v>4</v>
      </c>
      <c r="D100" s="80"/>
      <c r="E100" s="31"/>
      <c r="F100" s="32">
        <f>F89+F99</f>
        <v>800</v>
      </c>
      <c r="G100" s="32">
        <f t="shared" ref="G100" si="50">G89+G99</f>
        <v>25.549999999999997</v>
      </c>
      <c r="H100" s="32">
        <f t="shared" ref="H100" si="51">H89+H99</f>
        <v>14.819999999999999</v>
      </c>
      <c r="I100" s="32">
        <f t="shared" ref="I100" si="52">I89+I99</f>
        <v>195.2</v>
      </c>
      <c r="J100" s="32">
        <f t="shared" ref="J100:L100" si="53">J89+J99</f>
        <v>837.99000000000012</v>
      </c>
      <c r="K100" s="32"/>
      <c r="L100" s="32">
        <f t="shared" si="53"/>
        <v>70.63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thickBot="1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72" t="s">
        <v>39</v>
      </c>
      <c r="F109" s="52">
        <v>100</v>
      </c>
      <c r="G109" s="52">
        <v>0.93</v>
      </c>
      <c r="H109" s="52">
        <v>6.1</v>
      </c>
      <c r="I109" s="52">
        <v>9.39</v>
      </c>
      <c r="J109" s="52">
        <v>93.88</v>
      </c>
      <c r="K109" s="53">
        <v>3</v>
      </c>
      <c r="L109" s="43">
        <v>10.210000000000001</v>
      </c>
    </row>
    <row r="110" spans="1:12" ht="15" thickBot="1">
      <c r="A110" s="23"/>
      <c r="B110" s="15"/>
      <c r="C110" s="11"/>
      <c r="D110" s="7" t="s">
        <v>27</v>
      </c>
      <c r="E110" s="64" t="s">
        <v>61</v>
      </c>
      <c r="F110" s="55">
        <v>200</v>
      </c>
      <c r="G110" s="55">
        <v>14</v>
      </c>
      <c r="H110" s="55">
        <v>5.4</v>
      </c>
      <c r="I110" s="55">
        <v>14.21</v>
      </c>
      <c r="J110" s="55">
        <v>175.6</v>
      </c>
      <c r="K110" s="56">
        <v>163</v>
      </c>
      <c r="L110" s="43">
        <v>13.89</v>
      </c>
    </row>
    <row r="111" spans="1:12" ht="14.4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thickBot="1">
      <c r="A113" s="23"/>
      <c r="B113" s="15"/>
      <c r="C113" s="11"/>
      <c r="D113" s="7" t="s">
        <v>30</v>
      </c>
      <c r="E113" s="54" t="s">
        <v>41</v>
      </c>
      <c r="F113" s="55">
        <v>200</v>
      </c>
      <c r="G113" s="55">
        <v>0.24</v>
      </c>
      <c r="H113" s="55">
        <v>0.12</v>
      </c>
      <c r="I113" s="55">
        <v>1</v>
      </c>
      <c r="J113" s="55">
        <v>28.2</v>
      </c>
      <c r="K113" s="73">
        <v>377</v>
      </c>
      <c r="L113" s="43">
        <v>2</v>
      </c>
    </row>
    <row r="114" spans="1:12" ht="15" thickBot="1">
      <c r="A114" s="23"/>
      <c r="B114" s="15"/>
      <c r="C114" s="11"/>
      <c r="D114" s="7" t="s">
        <v>31</v>
      </c>
      <c r="E114" s="54" t="s">
        <v>74</v>
      </c>
      <c r="F114" s="60">
        <v>50</v>
      </c>
      <c r="G114" s="82">
        <v>13.78</v>
      </c>
      <c r="H114" s="83">
        <v>12.64</v>
      </c>
      <c r="I114" s="84">
        <v>60.11</v>
      </c>
      <c r="J114" s="85">
        <v>394.35</v>
      </c>
      <c r="K114" s="65">
        <v>3</v>
      </c>
      <c r="L114" s="43">
        <v>16.350000000000001</v>
      </c>
    </row>
    <row r="115" spans="1:12" ht="15" thickBot="1">
      <c r="A115" s="23"/>
      <c r="B115" s="15"/>
      <c r="C115" s="11"/>
      <c r="D115" s="7" t="s">
        <v>32</v>
      </c>
      <c r="E115" s="54" t="s">
        <v>42</v>
      </c>
      <c r="F115" s="55">
        <v>50</v>
      </c>
      <c r="G115" s="55">
        <v>4.3</v>
      </c>
      <c r="H115" s="55">
        <v>1.7</v>
      </c>
      <c r="I115" s="55">
        <v>21.3</v>
      </c>
      <c r="J115" s="55">
        <v>102.36</v>
      </c>
      <c r="K115" s="65">
        <v>5.0999999999999996</v>
      </c>
      <c r="L115" s="43">
        <v>3.75</v>
      </c>
    </row>
    <row r="116" spans="1:12" ht="15" thickBot="1">
      <c r="A116" s="23"/>
      <c r="B116" s="15"/>
      <c r="C116" s="11"/>
      <c r="D116" s="86" t="s">
        <v>76</v>
      </c>
      <c r="E116" s="64" t="s">
        <v>43</v>
      </c>
      <c r="F116" s="55">
        <v>80</v>
      </c>
      <c r="G116" s="55">
        <v>9.3000000000000007</v>
      </c>
      <c r="H116" s="55">
        <v>7.2</v>
      </c>
      <c r="I116" s="55">
        <v>3.33</v>
      </c>
      <c r="J116" s="55">
        <v>126.57</v>
      </c>
      <c r="K116" s="65">
        <v>685</v>
      </c>
      <c r="L116" s="43">
        <v>20.5</v>
      </c>
    </row>
    <row r="117" spans="1:12" ht="15" thickBot="1">
      <c r="A117" s="23"/>
      <c r="B117" s="15"/>
      <c r="C117" s="11"/>
      <c r="D117" s="6"/>
      <c r="E117" s="64" t="s">
        <v>75</v>
      </c>
      <c r="F117" s="55" t="s">
        <v>75</v>
      </c>
      <c r="G117" s="55" t="s">
        <v>75</v>
      </c>
      <c r="H117" s="55" t="s">
        <v>75</v>
      </c>
      <c r="I117" s="55" t="s">
        <v>75</v>
      </c>
      <c r="J117" s="55" t="s">
        <v>75</v>
      </c>
      <c r="K117" s="65" t="s">
        <v>75</v>
      </c>
      <c r="L117" s="43" t="s">
        <v>75</v>
      </c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680</v>
      </c>
      <c r="G118" s="19">
        <f t="shared" ref="G118:J118" si="56">SUM(G109:G117)</f>
        <v>42.55</v>
      </c>
      <c r="H118" s="19">
        <f t="shared" si="56"/>
        <v>33.159999999999997</v>
      </c>
      <c r="I118" s="19">
        <f t="shared" si="56"/>
        <v>109.34</v>
      </c>
      <c r="J118" s="19">
        <f t="shared" si="56"/>
        <v>920.96</v>
      </c>
      <c r="K118" s="25"/>
      <c r="L118" s="19">
        <f t="shared" ref="L118" si="57">SUM(L109:L117)</f>
        <v>66.7</v>
      </c>
    </row>
    <row r="119" spans="1:12" ht="14.4">
      <c r="A119" s="29">
        <f>A101</f>
        <v>2</v>
      </c>
      <c r="B119" s="30">
        <f>B101</f>
        <v>1</v>
      </c>
      <c r="C119" s="79" t="s">
        <v>4</v>
      </c>
      <c r="D119" s="80"/>
      <c r="E119" s="31"/>
      <c r="F119" s="32">
        <f>F108+F118</f>
        <v>680</v>
      </c>
      <c r="G119" s="32">
        <f t="shared" ref="G119" si="58">G108+G118</f>
        <v>42.55</v>
      </c>
      <c r="H119" s="32">
        <f t="shared" ref="H119" si="59">H108+H118</f>
        <v>33.159999999999997</v>
      </c>
      <c r="I119" s="32">
        <f t="shared" ref="I119" si="60">I108+I118</f>
        <v>109.34</v>
      </c>
      <c r="J119" s="32">
        <f t="shared" ref="J119:L119" si="61">J108+J118</f>
        <v>920.96</v>
      </c>
      <c r="K119" s="32"/>
      <c r="L119" s="32">
        <f t="shared" si="61"/>
        <v>66.7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thickBot="1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 t="s">
        <v>44</v>
      </c>
      <c r="F128" s="55">
        <v>100</v>
      </c>
      <c r="G128" s="55">
        <v>0.1</v>
      </c>
      <c r="H128" s="55">
        <v>6.08</v>
      </c>
      <c r="I128" s="55">
        <v>25.9</v>
      </c>
      <c r="J128" s="55">
        <v>70.209999999999994</v>
      </c>
      <c r="K128" s="56">
        <v>25</v>
      </c>
      <c r="L128" s="43">
        <v>12.33</v>
      </c>
    </row>
    <row r="129" spans="1:12" ht="15" thickBot="1">
      <c r="A129" s="14"/>
      <c r="B129" s="15"/>
      <c r="C129" s="11"/>
      <c r="D129" s="7" t="s">
        <v>27</v>
      </c>
      <c r="E129" s="64" t="s">
        <v>62</v>
      </c>
      <c r="F129" s="55">
        <v>250</v>
      </c>
      <c r="G129" s="55">
        <v>0</v>
      </c>
      <c r="H129" s="55">
        <v>1.2</v>
      </c>
      <c r="I129" s="55">
        <v>5.8</v>
      </c>
      <c r="J129" s="55">
        <v>203</v>
      </c>
      <c r="K129" s="56">
        <v>200</v>
      </c>
      <c r="L129" s="43">
        <v>13.83</v>
      </c>
    </row>
    <row r="130" spans="1:12" ht="15" thickBot="1">
      <c r="A130" s="14"/>
      <c r="B130" s="15"/>
      <c r="C130" s="11"/>
      <c r="D130" s="7" t="s">
        <v>28</v>
      </c>
      <c r="E130" s="64" t="s">
        <v>63</v>
      </c>
      <c r="F130" s="55">
        <v>100</v>
      </c>
      <c r="G130" s="55">
        <v>22.7</v>
      </c>
      <c r="H130" s="55">
        <v>6.7</v>
      </c>
      <c r="I130" s="55">
        <v>62</v>
      </c>
      <c r="J130" s="55">
        <v>140.30000000000001</v>
      </c>
      <c r="K130" s="56">
        <v>441</v>
      </c>
      <c r="L130" s="43">
        <v>22.99</v>
      </c>
    </row>
    <row r="131" spans="1:12" ht="15" thickBot="1">
      <c r="A131" s="14"/>
      <c r="B131" s="15"/>
      <c r="C131" s="11"/>
      <c r="D131" s="7" t="s">
        <v>29</v>
      </c>
      <c r="E131" s="72" t="s">
        <v>46</v>
      </c>
      <c r="F131" s="52">
        <v>200</v>
      </c>
      <c r="G131" s="52">
        <v>5.05</v>
      </c>
      <c r="H131" s="52">
        <v>5.55</v>
      </c>
      <c r="I131" s="52">
        <v>15.94</v>
      </c>
      <c r="J131" s="52">
        <v>299.5</v>
      </c>
      <c r="K131" s="74">
        <v>173</v>
      </c>
      <c r="L131" s="43">
        <v>9.1</v>
      </c>
    </row>
    <row r="132" spans="1:12" ht="15" thickBot="1">
      <c r="A132" s="14"/>
      <c r="B132" s="15"/>
      <c r="C132" s="11"/>
      <c r="D132" s="7" t="s">
        <v>30</v>
      </c>
      <c r="E132" s="66" t="s">
        <v>48</v>
      </c>
      <c r="F132" s="58">
        <v>200</v>
      </c>
      <c r="G132" s="58">
        <v>1.9</v>
      </c>
      <c r="H132" s="58">
        <v>2.7</v>
      </c>
      <c r="I132" s="58">
        <v>0</v>
      </c>
      <c r="J132" s="58">
        <v>80</v>
      </c>
      <c r="K132" s="59">
        <v>859</v>
      </c>
      <c r="L132" s="43">
        <v>7.04</v>
      </c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thickBot="1">
      <c r="A134" s="14"/>
      <c r="B134" s="15"/>
      <c r="C134" s="11"/>
      <c r="D134" s="7" t="s">
        <v>32</v>
      </c>
      <c r="E134" s="64" t="s">
        <v>42</v>
      </c>
      <c r="F134" s="55">
        <v>50</v>
      </c>
      <c r="G134" s="55">
        <v>4.3</v>
      </c>
      <c r="H134" s="55">
        <v>1.7</v>
      </c>
      <c r="I134" s="55">
        <v>21.3</v>
      </c>
      <c r="J134" s="55">
        <v>102.36</v>
      </c>
      <c r="K134" s="56">
        <v>5.0999999999999996</v>
      </c>
      <c r="L134" s="43">
        <v>3.75</v>
      </c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900</v>
      </c>
      <c r="G137" s="19">
        <f t="shared" ref="G137:J137" si="64">SUM(G128:G136)</f>
        <v>34.049999999999997</v>
      </c>
      <c r="H137" s="19">
        <f t="shared" si="64"/>
        <v>23.93</v>
      </c>
      <c r="I137" s="19">
        <f t="shared" si="64"/>
        <v>130.94</v>
      </c>
      <c r="J137" s="19">
        <f t="shared" si="64"/>
        <v>895.37</v>
      </c>
      <c r="K137" s="25"/>
      <c r="L137" s="19">
        <f t="shared" ref="L137" si="65">SUM(L128:L136)</f>
        <v>69.040000000000006</v>
      </c>
    </row>
    <row r="138" spans="1:12" ht="14.4">
      <c r="A138" s="33">
        <f>A120</f>
        <v>2</v>
      </c>
      <c r="B138" s="33">
        <f>B120</f>
        <v>2</v>
      </c>
      <c r="C138" s="79" t="s">
        <v>4</v>
      </c>
      <c r="D138" s="80"/>
      <c r="E138" s="31"/>
      <c r="F138" s="32">
        <f>F127+F137</f>
        <v>900</v>
      </c>
      <c r="G138" s="32">
        <f t="shared" ref="G138" si="66">G127+G137</f>
        <v>34.049999999999997</v>
      </c>
      <c r="H138" s="32">
        <f t="shared" ref="H138" si="67">H127+H137</f>
        <v>23.93</v>
      </c>
      <c r="I138" s="32">
        <f t="shared" ref="I138" si="68">I127+I137</f>
        <v>130.94</v>
      </c>
      <c r="J138" s="32">
        <f t="shared" ref="J138:L138" si="69">J127+J137</f>
        <v>895.37</v>
      </c>
      <c r="K138" s="32"/>
      <c r="L138" s="32">
        <f t="shared" si="69"/>
        <v>69.040000000000006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thickBot="1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4" t="s">
        <v>64</v>
      </c>
      <c r="F147" s="55">
        <v>60</v>
      </c>
      <c r="G147" s="55">
        <v>1</v>
      </c>
      <c r="H147" s="55">
        <v>6.07</v>
      </c>
      <c r="I147" s="55">
        <v>5.69</v>
      </c>
      <c r="J147" s="55">
        <v>79.2</v>
      </c>
      <c r="K147" s="56">
        <v>31</v>
      </c>
      <c r="L147" s="43">
        <v>9.4700000000000006</v>
      </c>
    </row>
    <row r="148" spans="1:12" ht="15" thickBot="1">
      <c r="A148" s="23"/>
      <c r="B148" s="15"/>
      <c r="C148" s="11"/>
      <c r="D148" s="7" t="s">
        <v>27</v>
      </c>
      <c r="E148" s="64" t="s">
        <v>65</v>
      </c>
      <c r="F148" s="55">
        <v>200</v>
      </c>
      <c r="G148" s="55">
        <v>13.2</v>
      </c>
      <c r="H148" s="55">
        <v>5</v>
      </c>
      <c r="I148" s="55">
        <v>13.75</v>
      </c>
      <c r="J148" s="55">
        <v>170.5</v>
      </c>
      <c r="K148" s="56">
        <v>197</v>
      </c>
      <c r="L148" s="43">
        <v>13.24</v>
      </c>
    </row>
    <row r="149" spans="1:12" ht="15" thickBot="1">
      <c r="A149" s="23"/>
      <c r="B149" s="15"/>
      <c r="C149" s="11"/>
      <c r="D149" s="7" t="s">
        <v>28</v>
      </c>
      <c r="E149" s="54" t="s">
        <v>52</v>
      </c>
      <c r="F149" s="55">
        <v>90</v>
      </c>
      <c r="G149" s="55">
        <v>9.5399999999999991</v>
      </c>
      <c r="H149" s="55">
        <v>17.21</v>
      </c>
      <c r="I149" s="55">
        <v>0.71</v>
      </c>
      <c r="J149" s="55">
        <v>195.78</v>
      </c>
      <c r="K149" s="44">
        <v>243</v>
      </c>
      <c r="L149" s="43">
        <v>15.75</v>
      </c>
    </row>
    <row r="150" spans="1:12" ht="15" thickBot="1">
      <c r="A150" s="23"/>
      <c r="B150" s="15"/>
      <c r="C150" s="11"/>
      <c r="D150" s="7" t="s">
        <v>29</v>
      </c>
      <c r="E150" s="64" t="s">
        <v>66</v>
      </c>
      <c r="F150" s="55">
        <v>150</v>
      </c>
      <c r="G150" s="55">
        <v>1.6</v>
      </c>
      <c r="H150" s="55">
        <v>0.08</v>
      </c>
      <c r="I150" s="55">
        <v>27.5</v>
      </c>
      <c r="J150" s="55">
        <v>196.24</v>
      </c>
      <c r="K150" s="65">
        <v>141</v>
      </c>
      <c r="L150" s="43">
        <v>21.12</v>
      </c>
    </row>
    <row r="151" spans="1:12" ht="15" thickBot="1">
      <c r="A151" s="23"/>
      <c r="B151" s="15"/>
      <c r="C151" s="11"/>
      <c r="D151" s="7" t="s">
        <v>30</v>
      </c>
      <c r="E151" s="61" t="s">
        <v>54</v>
      </c>
      <c r="F151" s="62">
        <v>200</v>
      </c>
      <c r="G151" s="62">
        <v>0.76</v>
      </c>
      <c r="H151" s="62">
        <v>0</v>
      </c>
      <c r="I151" s="62">
        <v>163</v>
      </c>
      <c r="J151" s="62">
        <v>164</v>
      </c>
      <c r="K151" s="68">
        <v>591</v>
      </c>
      <c r="L151" s="43">
        <v>6.85</v>
      </c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thickBot="1">
      <c r="A153" s="23"/>
      <c r="B153" s="15"/>
      <c r="C153" s="11"/>
      <c r="D153" s="7" t="s">
        <v>32</v>
      </c>
      <c r="E153" s="66" t="s">
        <v>42</v>
      </c>
      <c r="F153" s="58">
        <v>50</v>
      </c>
      <c r="G153" s="58">
        <v>4.3</v>
      </c>
      <c r="H153" s="58">
        <v>1.7</v>
      </c>
      <c r="I153" s="58">
        <v>21.3</v>
      </c>
      <c r="J153" s="58">
        <v>102.36</v>
      </c>
      <c r="K153" s="59">
        <v>5.0999999999999996</v>
      </c>
      <c r="L153" s="43">
        <v>3.75</v>
      </c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30.400000000000002</v>
      </c>
      <c r="H156" s="19">
        <f t="shared" si="72"/>
        <v>30.06</v>
      </c>
      <c r="I156" s="19">
        <f t="shared" si="72"/>
        <v>231.95000000000002</v>
      </c>
      <c r="J156" s="19">
        <f t="shared" si="72"/>
        <v>908.08</v>
      </c>
      <c r="K156" s="25"/>
      <c r="L156" s="19">
        <f t="shared" ref="L156" si="73">SUM(L147:L155)</f>
        <v>70.179999999999993</v>
      </c>
    </row>
    <row r="157" spans="1:12" ht="14.4">
      <c r="A157" s="29">
        <f>A139</f>
        <v>2</v>
      </c>
      <c r="B157" s="30">
        <f>B139</f>
        <v>3</v>
      </c>
      <c r="C157" s="79" t="s">
        <v>4</v>
      </c>
      <c r="D157" s="80"/>
      <c r="E157" s="31"/>
      <c r="F157" s="32">
        <f>F146+F156</f>
        <v>750</v>
      </c>
      <c r="G157" s="32">
        <f t="shared" ref="G157" si="74">G146+G156</f>
        <v>30.400000000000002</v>
      </c>
      <c r="H157" s="32">
        <f t="shared" ref="H157" si="75">H146+H156</f>
        <v>30.06</v>
      </c>
      <c r="I157" s="32">
        <f t="shared" ref="I157" si="76">I146+I156</f>
        <v>231.95000000000002</v>
      </c>
      <c r="J157" s="32">
        <f t="shared" ref="J157:L157" si="77">J146+J156</f>
        <v>908.08</v>
      </c>
      <c r="K157" s="32"/>
      <c r="L157" s="32">
        <f t="shared" si="77"/>
        <v>70.179999999999993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thickBot="1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4" t="s">
        <v>55</v>
      </c>
      <c r="F166" s="55">
        <v>80</v>
      </c>
      <c r="G166" s="55">
        <v>36.4</v>
      </c>
      <c r="H166" s="55">
        <v>0</v>
      </c>
      <c r="I166" s="55">
        <v>49.6</v>
      </c>
      <c r="J166" s="55">
        <v>88.4</v>
      </c>
      <c r="K166" s="56">
        <v>1</v>
      </c>
      <c r="L166" s="43">
        <v>6.8</v>
      </c>
    </row>
    <row r="167" spans="1:12" ht="15" thickBot="1">
      <c r="A167" s="23"/>
      <c r="B167" s="15"/>
      <c r="C167" s="11"/>
      <c r="D167" s="7" t="s">
        <v>27</v>
      </c>
      <c r="E167" s="64" t="s">
        <v>67</v>
      </c>
      <c r="F167" s="55">
        <v>200</v>
      </c>
      <c r="G167" s="55">
        <v>13.28</v>
      </c>
      <c r="H167" s="55">
        <v>7.33</v>
      </c>
      <c r="I167" s="55">
        <v>15.9</v>
      </c>
      <c r="J167" s="55">
        <v>190.58</v>
      </c>
      <c r="K167" s="56">
        <v>187</v>
      </c>
      <c r="L167" s="43">
        <v>12.37</v>
      </c>
    </row>
    <row r="168" spans="1:12" ht="15" thickBot="1">
      <c r="A168" s="23"/>
      <c r="B168" s="15"/>
      <c r="C168" s="11"/>
      <c r="D168" s="7" t="s">
        <v>28</v>
      </c>
      <c r="E168" s="66" t="s">
        <v>69</v>
      </c>
      <c r="F168" s="58">
        <v>100</v>
      </c>
      <c r="G168" s="58">
        <v>1</v>
      </c>
      <c r="H168" s="58">
        <v>0.8</v>
      </c>
      <c r="I168" s="58">
        <v>31.6</v>
      </c>
      <c r="J168" s="58">
        <v>81</v>
      </c>
      <c r="K168" s="59">
        <v>486</v>
      </c>
      <c r="L168" s="43">
        <v>26.86</v>
      </c>
    </row>
    <row r="169" spans="1:12" ht="15" thickBot="1">
      <c r="A169" s="23"/>
      <c r="B169" s="15"/>
      <c r="C169" s="11"/>
      <c r="D169" s="7" t="s">
        <v>29</v>
      </c>
      <c r="E169" s="64" t="s">
        <v>68</v>
      </c>
      <c r="F169" s="55">
        <v>200</v>
      </c>
      <c r="G169" s="55">
        <v>0.1</v>
      </c>
      <c r="H169" s="55">
        <v>0.1</v>
      </c>
      <c r="I169" s="55">
        <v>0</v>
      </c>
      <c r="J169" s="55">
        <v>228.4</v>
      </c>
      <c r="K169" s="56">
        <v>332</v>
      </c>
      <c r="L169" s="43">
        <v>10.17</v>
      </c>
    </row>
    <row r="170" spans="1:12" ht="15" thickBot="1">
      <c r="A170" s="23"/>
      <c r="B170" s="15"/>
      <c r="C170" s="11"/>
      <c r="D170" s="7" t="s">
        <v>30</v>
      </c>
      <c r="E170" s="64" t="s">
        <v>48</v>
      </c>
      <c r="F170" s="55">
        <v>200</v>
      </c>
      <c r="G170" s="55">
        <v>1.9</v>
      </c>
      <c r="H170" s="55">
        <v>2.7</v>
      </c>
      <c r="I170" s="55">
        <v>0</v>
      </c>
      <c r="J170" s="55">
        <v>80</v>
      </c>
      <c r="K170" s="56">
        <v>859</v>
      </c>
      <c r="L170" s="43">
        <v>7.04</v>
      </c>
    </row>
    <row r="171" spans="1:12" ht="15" thickBot="1">
      <c r="A171" s="23"/>
      <c r="B171" s="15"/>
      <c r="C171" s="11"/>
      <c r="D171" s="7" t="s">
        <v>31</v>
      </c>
      <c r="E171" s="64" t="s">
        <v>49</v>
      </c>
      <c r="F171" s="55">
        <v>50</v>
      </c>
      <c r="G171" s="55">
        <v>9.8000000000000007</v>
      </c>
      <c r="H171" s="55">
        <v>1.2</v>
      </c>
      <c r="I171" s="55">
        <v>22.85</v>
      </c>
      <c r="J171" s="55">
        <v>55.5</v>
      </c>
      <c r="K171" s="65">
        <v>5.31</v>
      </c>
      <c r="L171" s="43">
        <v>3.5</v>
      </c>
    </row>
    <row r="172" spans="1:12" ht="15" thickBot="1">
      <c r="A172" s="23"/>
      <c r="B172" s="15"/>
      <c r="C172" s="11"/>
      <c r="D172" s="7" t="s">
        <v>32</v>
      </c>
      <c r="E172" s="66" t="s">
        <v>42</v>
      </c>
      <c r="F172" s="58">
        <v>50</v>
      </c>
      <c r="G172" s="58">
        <v>4.3</v>
      </c>
      <c r="H172" s="58">
        <v>1.7</v>
      </c>
      <c r="I172" s="58">
        <v>21.3</v>
      </c>
      <c r="J172" s="58">
        <v>102.36</v>
      </c>
      <c r="K172" s="59">
        <v>5.0999999999999996</v>
      </c>
      <c r="L172" s="43">
        <v>3.75</v>
      </c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880</v>
      </c>
      <c r="G175" s="19">
        <f t="shared" ref="G175:J175" si="80">SUM(G166:G174)</f>
        <v>66.78</v>
      </c>
      <c r="H175" s="19">
        <f t="shared" si="80"/>
        <v>13.829999999999998</v>
      </c>
      <c r="I175" s="19">
        <f t="shared" si="80"/>
        <v>141.25</v>
      </c>
      <c r="J175" s="19">
        <f t="shared" si="80"/>
        <v>826.24</v>
      </c>
      <c r="K175" s="25"/>
      <c r="L175" s="19">
        <f t="shared" ref="L175" si="81">SUM(L166:L174)</f>
        <v>70.490000000000009</v>
      </c>
    </row>
    <row r="176" spans="1:12" ht="14.4">
      <c r="A176" s="29">
        <f>A158</f>
        <v>2</v>
      </c>
      <c r="B176" s="30">
        <f>B158</f>
        <v>4</v>
      </c>
      <c r="C176" s="79" t="s">
        <v>4</v>
      </c>
      <c r="D176" s="80"/>
      <c r="E176" s="31"/>
      <c r="F176" s="32">
        <f>F165+F175</f>
        <v>880</v>
      </c>
      <c r="G176" s="32">
        <f t="shared" ref="G176" si="82">G165+G175</f>
        <v>66.78</v>
      </c>
      <c r="H176" s="32">
        <f t="shared" ref="H176" si="83">H165+H175</f>
        <v>13.829999999999998</v>
      </c>
      <c r="I176" s="32">
        <f t="shared" ref="I176" si="84">I165+I175</f>
        <v>141.25</v>
      </c>
      <c r="J176" s="32">
        <f t="shared" ref="J176:L176" si="85">J165+J175</f>
        <v>826.24</v>
      </c>
      <c r="K176" s="32"/>
      <c r="L176" s="32">
        <f t="shared" si="85"/>
        <v>70.490000000000009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thickBot="1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4" t="s">
        <v>58</v>
      </c>
      <c r="F185" s="55">
        <v>100</v>
      </c>
      <c r="G185" s="55">
        <v>11</v>
      </c>
      <c r="H185" s="55">
        <v>0</v>
      </c>
      <c r="I185" s="55">
        <v>26</v>
      </c>
      <c r="J185" s="55">
        <v>110</v>
      </c>
      <c r="K185" s="56">
        <v>67</v>
      </c>
      <c r="L185" s="43">
        <v>9.35</v>
      </c>
    </row>
    <row r="186" spans="1:12" ht="15" thickBot="1">
      <c r="A186" s="23"/>
      <c r="B186" s="15"/>
      <c r="C186" s="11"/>
      <c r="D186" s="7" t="s">
        <v>27</v>
      </c>
      <c r="E186" s="64" t="s">
        <v>70</v>
      </c>
      <c r="F186" s="55">
        <v>200</v>
      </c>
      <c r="G186" s="55">
        <v>6</v>
      </c>
      <c r="H186" s="55">
        <v>8.6999999999999993</v>
      </c>
      <c r="I186" s="55">
        <v>5.6</v>
      </c>
      <c r="J186" s="55">
        <v>209.25</v>
      </c>
      <c r="K186" s="65">
        <v>25</v>
      </c>
      <c r="L186" s="43">
        <v>14.27</v>
      </c>
    </row>
    <row r="187" spans="1:12" ht="15" thickBot="1">
      <c r="A187" s="23"/>
      <c r="B187" s="15"/>
      <c r="C187" s="11"/>
      <c r="D187" s="7" t="s">
        <v>28</v>
      </c>
      <c r="E187" s="54" t="s">
        <v>71</v>
      </c>
      <c r="F187" s="55">
        <v>100</v>
      </c>
      <c r="G187" s="55">
        <v>1</v>
      </c>
      <c r="H187" s="55">
        <v>6.1</v>
      </c>
      <c r="I187" s="55">
        <v>6.4</v>
      </c>
      <c r="J187" s="55">
        <v>244</v>
      </c>
      <c r="K187" s="73">
        <v>637</v>
      </c>
      <c r="L187" s="43">
        <v>32.75</v>
      </c>
    </row>
    <row r="188" spans="1:12" ht="15" thickBot="1">
      <c r="A188" s="23"/>
      <c r="B188" s="15"/>
      <c r="C188" s="11"/>
      <c r="D188" s="7" t="s">
        <v>29</v>
      </c>
      <c r="E188" s="64" t="s">
        <v>72</v>
      </c>
      <c r="F188" s="75" t="s">
        <v>73</v>
      </c>
      <c r="G188" s="55">
        <v>0.2</v>
      </c>
      <c r="H188" s="55">
        <v>6.2</v>
      </c>
      <c r="I188" s="55">
        <v>0.13</v>
      </c>
      <c r="J188" s="55">
        <v>215</v>
      </c>
      <c r="K188" s="56">
        <v>21</v>
      </c>
      <c r="L188" s="43">
        <v>8.68</v>
      </c>
    </row>
    <row r="189" spans="1:12" ht="15" thickBot="1">
      <c r="A189" s="23"/>
      <c r="B189" s="15"/>
      <c r="C189" s="11"/>
      <c r="D189" s="7" t="s">
        <v>30</v>
      </c>
      <c r="E189" s="54" t="s">
        <v>41</v>
      </c>
      <c r="F189" s="55">
        <v>200</v>
      </c>
      <c r="G189" s="55">
        <v>0.24</v>
      </c>
      <c r="H189" s="55">
        <v>0.12</v>
      </c>
      <c r="I189" s="55">
        <v>1</v>
      </c>
      <c r="J189" s="55">
        <v>28.2</v>
      </c>
      <c r="K189" s="65">
        <v>377</v>
      </c>
      <c r="L189" s="43">
        <v>2</v>
      </c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thickBot="1">
      <c r="A191" s="23"/>
      <c r="B191" s="15"/>
      <c r="C191" s="11"/>
      <c r="D191" s="7" t="s">
        <v>32</v>
      </c>
      <c r="E191" s="54" t="s">
        <v>42</v>
      </c>
      <c r="F191" s="55">
        <v>50</v>
      </c>
      <c r="G191" s="55">
        <v>4.3</v>
      </c>
      <c r="H191" s="55">
        <v>1.7</v>
      </c>
      <c r="I191" s="55">
        <v>21.3</v>
      </c>
      <c r="J191" s="55">
        <v>102.36</v>
      </c>
      <c r="K191" s="73">
        <v>5.0999999999999996</v>
      </c>
      <c r="L191" s="43">
        <v>3.75</v>
      </c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650</v>
      </c>
      <c r="G194" s="19">
        <f t="shared" ref="G194:J194" si="88">SUM(G185:G193)</f>
        <v>22.74</v>
      </c>
      <c r="H194" s="19">
        <f t="shared" si="88"/>
        <v>22.82</v>
      </c>
      <c r="I194" s="19">
        <f t="shared" si="88"/>
        <v>60.430000000000007</v>
      </c>
      <c r="J194" s="19">
        <f t="shared" si="88"/>
        <v>908.81000000000006</v>
      </c>
      <c r="K194" s="25"/>
      <c r="L194" s="19">
        <f t="shared" ref="L194" si="89">SUM(L185:L193)</f>
        <v>70.8</v>
      </c>
    </row>
    <row r="195" spans="1:12" ht="14.4">
      <c r="A195" s="29">
        <f>A177</f>
        <v>2</v>
      </c>
      <c r="B195" s="30">
        <f>B177</f>
        <v>5</v>
      </c>
      <c r="C195" s="79" t="s">
        <v>4</v>
      </c>
      <c r="D195" s="80"/>
      <c r="E195" s="31"/>
      <c r="F195" s="32">
        <f>F184+F194</f>
        <v>650</v>
      </c>
      <c r="G195" s="32">
        <f t="shared" ref="G195" si="90">G184+G194</f>
        <v>22.74</v>
      </c>
      <c r="H195" s="32">
        <f t="shared" ref="H195" si="91">H184+H194</f>
        <v>22.82</v>
      </c>
      <c r="I195" s="32">
        <f t="shared" ref="I195" si="92">I184+I194</f>
        <v>60.430000000000007</v>
      </c>
      <c r="J195" s="32">
        <f t="shared" ref="J195:L195" si="93">J184+J194</f>
        <v>908.81000000000006</v>
      </c>
      <c r="K195" s="32"/>
      <c r="L195" s="32">
        <f t="shared" si="93"/>
        <v>70.8</v>
      </c>
    </row>
    <row r="196" spans="1:12">
      <c r="A196" s="27"/>
      <c r="B196" s="28"/>
      <c r="C196" s="81" t="s">
        <v>5</v>
      </c>
      <c r="D196" s="81"/>
      <c r="E196" s="81"/>
      <c r="F196" s="34">
        <f>(F24+F43+F62+F81+F100+F119+F138+F157+F176+F195)/(IF(F24=0,0,1)+IF(F43=0,0,1)+IF(F62=0,0,1)+IF(F81=0,0,1)+IF(F100=0,0,1)+IF(F119=0,0,1)+IF(F138=0,0,1)+IF(F157=0,0,1)+IF(F176=0,0,1)+IF(F195=0,0,1))</f>
        <v>807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36.905799999999999</v>
      </c>
      <c r="H196" s="34">
        <f t="shared" si="94"/>
        <v>27.757800000000003</v>
      </c>
      <c r="I196" s="34">
        <f t="shared" si="94"/>
        <v>154.30700000000002</v>
      </c>
      <c r="J196" s="34">
        <f t="shared" si="94"/>
        <v>946.54859999999985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70.078999999999994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молодкин евгений</cp:lastModifiedBy>
  <dcterms:created xsi:type="dcterms:W3CDTF">2022-05-16T14:23:56Z</dcterms:created>
  <dcterms:modified xsi:type="dcterms:W3CDTF">2023-10-12T09:52:00Z</dcterms:modified>
</cp:coreProperties>
</file>